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'Sheet1'!$A$4:$R$76</definedName>
  </definedNames>
  <calcPr fullCalcOnLoad="1"/>
</workbook>
</file>

<file path=xl/sharedStrings.xml><?xml version="1.0" encoding="utf-8"?>
<sst xmlns="http://schemas.openxmlformats.org/spreadsheetml/2006/main" count="111" uniqueCount="103">
  <si>
    <t>INCOME</t>
  </si>
  <si>
    <t>Other grants</t>
  </si>
  <si>
    <t>TOTAL</t>
  </si>
  <si>
    <t>Total Income</t>
  </si>
  <si>
    <t>EXPENSES</t>
  </si>
  <si>
    <t>Goal 2 - Enhance the Physical Environment</t>
  </si>
  <si>
    <t>Operating Expenses</t>
  </si>
  <si>
    <t xml:space="preserve">     Rent and utilities</t>
  </si>
  <si>
    <t xml:space="preserve">     Telephone and internet</t>
  </si>
  <si>
    <t xml:space="preserve">     Administration</t>
  </si>
  <si>
    <t xml:space="preserve">     Audit and Accounting</t>
  </si>
  <si>
    <t xml:space="preserve">     Audit</t>
  </si>
  <si>
    <t xml:space="preserve">     General Expenses</t>
  </si>
  <si>
    <t xml:space="preserve">     Meetings (incl AGM)</t>
  </si>
  <si>
    <t xml:space="preserve">     Printing/postage</t>
  </si>
  <si>
    <t xml:space="preserve">     Repairs</t>
  </si>
  <si>
    <t xml:space="preserve">     Bank fees</t>
  </si>
  <si>
    <t>Goal 3 - Foster economic development</t>
  </si>
  <si>
    <t>Goal 4 - Market and promote Remuera</t>
  </si>
  <si>
    <t>Goal 1 - Develop relations with members &amp; stakeholders</t>
  </si>
  <si>
    <t>Total Expenses</t>
  </si>
  <si>
    <t>SURPLUS/DEFICIT</t>
  </si>
  <si>
    <t xml:space="preserve">     Insurance - ACC </t>
  </si>
  <si>
    <t>Associate Membership fees</t>
  </si>
  <si>
    <t xml:space="preserve">     Accounting - bookkeeping</t>
  </si>
  <si>
    <t>Events and Promotions</t>
  </si>
  <si>
    <t>A/C</t>
  </si>
  <si>
    <t xml:space="preserve">     Insurance - Other</t>
  </si>
  <si>
    <t>Mktg &amp; promo - design and print</t>
  </si>
  <si>
    <t>Mktg &amp; promo - dm and distribution</t>
  </si>
  <si>
    <t>Mktg &amp; promo - events:  general</t>
  </si>
  <si>
    <t>Mktg &amp; promo - events: advertising</t>
  </si>
  <si>
    <t>Mktg &amp; promo - events: entertainment</t>
  </si>
  <si>
    <t>Interest Income</t>
  </si>
  <si>
    <t xml:space="preserve">     Biz-to-Biz networking (social events) </t>
  </si>
  <si>
    <t>DRAFT BUDGET 2012/13</t>
  </si>
  <si>
    <t>Other Income</t>
  </si>
  <si>
    <t xml:space="preserve">     Smartmail and networking events</t>
  </si>
  <si>
    <t xml:space="preserve">     Brand advertising/Strategic Planning</t>
  </si>
  <si>
    <t xml:space="preserve">     Market Days </t>
  </si>
  <si>
    <t xml:space="preserve">     Events and Promotions</t>
  </si>
  <si>
    <t>Notes:</t>
  </si>
  <si>
    <t>-No increase to targeted rate paid by RBA Members</t>
  </si>
  <si>
    <t>-All expenses subject to final approval by incoming Executive Committee</t>
  </si>
  <si>
    <t>Business Improvement District Income</t>
  </si>
  <si>
    <t xml:space="preserve">    </t>
  </si>
  <si>
    <t>Event</t>
  </si>
  <si>
    <t>Bastille Day</t>
  </si>
  <si>
    <t xml:space="preserve">     Christmas Deco's (buy/repair/instal)</t>
  </si>
  <si>
    <t xml:space="preserve">     Pole banners (produce/install)</t>
  </si>
  <si>
    <t xml:space="preserve">     Inspect &amp; maintain fairy lights</t>
  </si>
  <si>
    <t xml:space="preserve">     Lighting - power for fairy lights</t>
  </si>
  <si>
    <t>Christmas</t>
  </si>
  <si>
    <t>Activities</t>
  </si>
  <si>
    <t xml:space="preserve">     Christmas activities</t>
  </si>
  <si>
    <t xml:space="preserve">     Research - Mystery Shopping</t>
  </si>
  <si>
    <t>Advertising Contributions</t>
  </si>
  <si>
    <t xml:space="preserve">Remuera </t>
  </si>
  <si>
    <t>Market Day</t>
  </si>
  <si>
    <t>Chinese</t>
  </si>
  <si>
    <t>New Year</t>
  </si>
  <si>
    <t xml:space="preserve">     Gardens - mowing Norana Berm</t>
  </si>
  <si>
    <t>Remuera Masters</t>
  </si>
  <si>
    <t>Music - Summer</t>
  </si>
  <si>
    <t>Saturdays</t>
  </si>
  <si>
    <t>Orakei Local Board Grants</t>
  </si>
  <si>
    <t xml:space="preserve">     Reclaim paper recycling bins</t>
  </si>
  <si>
    <t xml:space="preserve">     Social Media Marketing advice/promos/advertising</t>
  </si>
  <si>
    <t xml:space="preserve">     Wages &amp; PAYE- Business Development Manager</t>
  </si>
  <si>
    <t xml:space="preserve">     Gardens - Maintenance of pots + Gardener fees</t>
  </si>
  <si>
    <t xml:space="preserve">     E-news to RBA membersCustomers (Constant Contact)</t>
  </si>
  <si>
    <t xml:space="preserve">     Storage</t>
  </si>
  <si>
    <t xml:space="preserve">     Halloween</t>
  </si>
  <si>
    <t>Subscriptions</t>
  </si>
  <si>
    <t xml:space="preserve">     Marketing &amp; promo - Advertising - Brand/Art/Design</t>
  </si>
  <si>
    <t xml:space="preserve">     Marketing &amp; promo -Website mngmt/enhancements</t>
  </si>
  <si>
    <t xml:space="preserve">     Strategic Planning Session</t>
  </si>
  <si>
    <t>Sundry Income -  GST</t>
  </si>
  <si>
    <t>REVENUE</t>
  </si>
  <si>
    <t>Total Revenue</t>
  </si>
  <si>
    <t>SURPLUS</t>
  </si>
  <si>
    <t>Strategy 1 - Develop relations with members &amp; stakeholders</t>
  </si>
  <si>
    <t>Strategy 2  - Enhance the Physical Environment</t>
  </si>
  <si>
    <t>Strategy 3 - Foster economic development</t>
  </si>
  <si>
    <t>Strategy  5 - Events</t>
  </si>
  <si>
    <t xml:space="preserve">     Nextro Security (maintain security system)</t>
  </si>
  <si>
    <t xml:space="preserve">     Security Investment Contingency</t>
  </si>
  <si>
    <t xml:space="preserve">     Easter Egg Hunt</t>
  </si>
  <si>
    <t xml:space="preserve"> Marketing &amp; promo - Other - Print, Video, Media, Street Art</t>
  </si>
  <si>
    <t>Electricity - dividends</t>
  </si>
  <si>
    <t xml:space="preserve">     Wages &amp; PAYE - Contractor/Social Media</t>
  </si>
  <si>
    <t xml:space="preserve"> </t>
  </si>
  <si>
    <t xml:space="preserve">     Remuera Blue Dot Week x 2</t>
  </si>
  <si>
    <t xml:space="preserve">     Remuera Big Spend x 2</t>
  </si>
  <si>
    <t>Remuera Business Association - Indicative Budget 2024/2025</t>
  </si>
  <si>
    <t>Strategy 4 - Market and promote Remuera</t>
  </si>
  <si>
    <t>Current Bid Income</t>
  </si>
  <si>
    <t>3% Increase</t>
  </si>
  <si>
    <t>Total Bid Income</t>
  </si>
  <si>
    <t>Local Board grants not received – in the event the local board grant is not received, ………….. could potentially be reduced or postponed.</t>
  </si>
  <si>
    <t>Local Board grants – these grants are contestable funding and subject to local board budget allocations and approvals in May/June 2024</t>
  </si>
  <si>
    <t>* $7,495.20 proposed 3% increase in the BID targeted rate grant supporting additional security for Remuera Road</t>
  </si>
  <si>
    <t>*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</si>
</sst>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_-;\-&quot;$&quot;* #,##0_-;_-&quot;$&quot;* &quot;-&quot;??_-;_-@_-"/>
    <numFmt numFmtId="174" formatCode="_-* #,##0.0_-;\-* #,##0.0_-;_-* &quot;-&quot;??_-;_-@_-"/>
    <numFmt numFmtId="175" formatCode="_-&quot;$&quot;* #,##0.0_-;\-&quot;$&quot;* #,##0.0_-;_-&quot;$&quot;* &quot;-&quot;??_-;_-@_-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-[$$-1409]* #,##0.00_-;\-[$$-1409]* #,##0.00_-;_-[$$-1409]* &quot;-&quot;??_-;_-@_-"/>
    <numFmt numFmtId="182" formatCode="_-[$$-1409]* #,##0.000_-;\-[$$-1409]* #,##0.000_-;_-[$$-1409]* &quot;-&quot;??_-;_-@_-"/>
    <numFmt numFmtId="183" formatCode="_-[$$-1409]* #,##0.0_-;\-[$$-1409]* #,##0.0_-;_-[$$-1409]* &quot;-&quot;??_-;_-@_-"/>
    <numFmt numFmtId="184" formatCode="_-[$$-1409]* #,##0_-;\-[$$-1409]* #,##0_-;_-[$$-1409]* &quot;-&quot;??_-;_-@_-"/>
    <numFmt numFmtId="185" formatCode="_-&quot;$&quot;* #,##0.000_-;\-&quot;$&quot;* #,##0.000_-;_-&quot;$&quot;* &quot;-&quot;??_-;_-@_-"/>
    <numFmt numFmtId="186" formatCode="&quot;Yes”;&quot;yyes&quot;;“No&quot;"/>
    <numFmt numFmtId="187" formatCode="&quot;True”;&quot;\T\r\ue&quot;;“False&quot;"/>
    <numFmt numFmtId="188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u val="singleAccounting"/>
      <sz val="9"/>
      <name val="Calibri"/>
      <family val="2"/>
    </font>
    <font>
      <u val="single"/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62"/>
      <name val="Calibri"/>
      <family val="2"/>
    </font>
    <font>
      <sz val="9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0"/>
      <color theme="0" tint="-0.04997999966144562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4" tint="-0.24997000396251678"/>
      <name val="Calibri"/>
      <family val="2"/>
    </font>
    <font>
      <sz val="9"/>
      <color rgb="FFFF0000"/>
      <name val="Calibri"/>
      <family val="2"/>
    </font>
    <font>
      <sz val="10"/>
      <color rgb="FF21212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1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0" borderId="0" xfId="0" applyFont="1" applyAlignment="1">
      <alignment/>
    </xf>
    <xf numFmtId="0" fontId="67" fillId="33" borderId="10" xfId="0" applyFont="1" applyFill="1" applyBorder="1" applyAlignment="1">
      <alignment/>
    </xf>
    <xf numFmtId="0" fontId="67" fillId="0" borderId="0" xfId="0" applyFont="1" applyAlignment="1">
      <alignment horizontal="center"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173" fontId="67" fillId="0" borderId="11" xfId="44" applyNumberFormat="1" applyFont="1" applyBorder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/>
    </xf>
    <xf numFmtId="173" fontId="66" fillId="0" borderId="0" xfId="44" applyNumberFormat="1" applyFont="1" applyAlignment="1">
      <alignment/>
    </xf>
    <xf numFmtId="43" fontId="66" fillId="0" borderId="0" xfId="42" applyFont="1" applyAlignment="1">
      <alignment/>
    </xf>
    <xf numFmtId="173" fontId="66" fillId="0" borderId="11" xfId="44" applyNumberFormat="1" applyFont="1" applyBorder="1" applyAlignment="1">
      <alignment/>
    </xf>
    <xf numFmtId="173" fontId="61" fillId="0" borderId="0" xfId="44" applyNumberFormat="1" applyFont="1" applyAlignment="1">
      <alignment/>
    </xf>
    <xf numFmtId="173" fontId="61" fillId="33" borderId="10" xfId="44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173" fontId="61" fillId="0" borderId="0" xfId="44" applyNumberFormat="1" applyFont="1" applyFill="1" applyAlignment="1">
      <alignment/>
    </xf>
    <xf numFmtId="173" fontId="0" fillId="0" borderId="11" xfId="0" applyNumberFormat="1" applyBorder="1" applyAlignment="1">
      <alignment/>
    </xf>
    <xf numFmtId="0" fontId="67" fillId="0" borderId="0" xfId="0" applyFont="1" applyFill="1" applyBorder="1" applyAlignment="1">
      <alignment/>
    </xf>
    <xf numFmtId="173" fontId="61" fillId="0" borderId="0" xfId="44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 quotePrefix="1">
      <alignment/>
    </xf>
    <xf numFmtId="0" fontId="30" fillId="0" borderId="0" xfId="0" applyFont="1" applyFill="1" applyAlignment="1">
      <alignment/>
    </xf>
    <xf numFmtId="17" fontId="6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1" fillId="34" borderId="0" xfId="0" applyFont="1" applyFill="1" applyAlignment="1">
      <alignment/>
    </xf>
    <xf numFmtId="17" fontId="30" fillId="0" borderId="0" xfId="0" applyNumberFormat="1" applyFont="1" applyAlignment="1">
      <alignment horizontal="center"/>
    </xf>
    <xf numFmtId="0" fontId="31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172" fontId="30" fillId="0" borderId="0" xfId="42" applyNumberFormat="1" applyFont="1" applyAlignment="1">
      <alignment/>
    </xf>
    <xf numFmtId="3" fontId="30" fillId="0" borderId="0" xfId="0" applyNumberFormat="1" applyFont="1" applyAlignment="1">
      <alignment/>
    </xf>
    <xf numFmtId="172" fontId="30" fillId="0" borderId="0" xfId="0" applyNumberFormat="1" applyFont="1" applyAlignment="1">
      <alignment/>
    </xf>
    <xf numFmtId="0" fontId="31" fillId="33" borderId="10" xfId="0" applyFont="1" applyFill="1" applyBorder="1" applyAlignment="1">
      <alignment/>
    </xf>
    <xf numFmtId="173" fontId="31" fillId="33" borderId="10" xfId="44" applyNumberFormat="1" applyFont="1" applyFill="1" applyBorder="1" applyAlignment="1">
      <alignment/>
    </xf>
    <xf numFmtId="0" fontId="33" fillId="0" borderId="0" xfId="0" applyFont="1" applyAlignment="1">
      <alignment/>
    </xf>
    <xf numFmtId="43" fontId="30" fillId="0" borderId="0" xfId="42" applyFont="1" applyAlignment="1">
      <alignment/>
    </xf>
    <xf numFmtId="173" fontId="31" fillId="0" borderId="11" xfId="44" applyNumberFormat="1" applyFont="1" applyFill="1" applyBorder="1" applyAlignment="1">
      <alignment/>
    </xf>
    <xf numFmtId="173" fontId="30" fillId="0" borderId="0" xfId="0" applyNumberFormat="1" applyFont="1" applyAlignment="1">
      <alignment/>
    </xf>
    <xf numFmtId="173" fontId="31" fillId="0" borderId="0" xfId="44" applyNumberFormat="1" applyFont="1" applyFill="1" applyBorder="1" applyAlignment="1">
      <alignment/>
    </xf>
    <xf numFmtId="0" fontId="30" fillId="0" borderId="0" xfId="0" applyFont="1" applyAlignment="1">
      <alignment horizontal="left" indent="1"/>
    </xf>
    <xf numFmtId="44" fontId="30" fillId="0" borderId="0" xfId="44" applyFont="1" applyAlignment="1">
      <alignment/>
    </xf>
    <xf numFmtId="44" fontId="31" fillId="0" borderId="0" xfId="44" applyFont="1" applyAlignment="1">
      <alignment horizontal="center"/>
    </xf>
    <xf numFmtId="44" fontId="30" fillId="0" borderId="0" xfId="44" applyFont="1" applyFill="1" applyAlignment="1">
      <alignment/>
    </xf>
    <xf numFmtId="44" fontId="30" fillId="0" borderId="0" xfId="44" applyFont="1" applyBorder="1" applyAlignment="1">
      <alignment/>
    </xf>
    <xf numFmtId="44" fontId="30" fillId="0" borderId="12" xfId="44" applyFont="1" applyBorder="1" applyAlignment="1">
      <alignment/>
    </xf>
    <xf numFmtId="44" fontId="31" fillId="33" borderId="10" xfId="44" applyFont="1" applyFill="1" applyBorder="1" applyAlignment="1">
      <alignment/>
    </xf>
    <xf numFmtId="44" fontId="34" fillId="0" borderId="0" xfId="44" applyFont="1" applyAlignment="1">
      <alignment/>
    </xf>
    <xf numFmtId="44" fontId="30" fillId="0" borderId="0" xfId="44" applyFont="1" applyFill="1" applyBorder="1" applyAlignment="1">
      <alignment/>
    </xf>
    <xf numFmtId="44" fontId="30" fillId="0" borderId="12" xfId="44" applyFont="1" applyFill="1" applyBorder="1" applyAlignment="1">
      <alignment/>
    </xf>
    <xf numFmtId="44" fontId="35" fillId="0" borderId="0" xfId="44" applyFont="1" applyFill="1" applyAlignment="1">
      <alignment/>
    </xf>
    <xf numFmtId="44" fontId="31" fillId="0" borderId="0" xfId="44" applyFont="1" applyAlignment="1">
      <alignment/>
    </xf>
    <xf numFmtId="44" fontId="32" fillId="0" borderId="0" xfId="44" applyFont="1" applyAlignment="1">
      <alignment/>
    </xf>
    <xf numFmtId="184" fontId="30" fillId="0" borderId="0" xfId="44" applyNumberFormat="1" applyFont="1" applyAlignment="1">
      <alignment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" fontId="37" fillId="0" borderId="0" xfId="0" applyNumberFormat="1" applyFont="1" applyAlignment="1">
      <alignment vertical="center"/>
    </xf>
    <xf numFmtId="44" fontId="30" fillId="0" borderId="0" xfId="44" applyFont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4" fillId="33" borderId="10" xfId="0" applyFont="1" applyFill="1" applyBorder="1" applyAlignment="1">
      <alignment/>
    </xf>
    <xf numFmtId="0" fontId="30" fillId="35" borderId="0" xfId="0" applyFont="1" applyFill="1" applyAlignment="1">
      <alignment/>
    </xf>
    <xf numFmtId="0" fontId="75" fillId="36" borderId="0" xfId="0" applyFont="1" applyFill="1" applyAlignment="1">
      <alignment/>
    </xf>
    <xf numFmtId="173" fontId="31" fillId="0" borderId="0" xfId="44" applyNumberFormat="1" applyFont="1" applyAlignment="1">
      <alignment/>
    </xf>
    <xf numFmtId="173" fontId="31" fillId="0" borderId="0" xfId="44" applyNumberFormat="1" applyFont="1" applyBorder="1" applyAlignment="1">
      <alignment/>
    </xf>
    <xf numFmtId="172" fontId="3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44" fontId="30" fillId="37" borderId="0" xfId="44" applyFont="1" applyFill="1" applyBorder="1" applyAlignment="1">
      <alignment/>
    </xf>
    <xf numFmtId="0" fontId="7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88"/>
  <sheetViews>
    <sheetView tabSelected="1" zoomScalePageLayoutView="0" workbookViewId="0" topLeftCell="B57">
      <selection activeCell="B79" sqref="B79"/>
    </sheetView>
  </sheetViews>
  <sheetFormatPr defaultColWidth="8.8515625" defaultRowHeight="15"/>
  <cols>
    <col min="1" max="1" width="4.57421875" style="69" hidden="1" customWidth="1"/>
    <col min="2" max="2" width="8.8515625" style="34" customWidth="1"/>
    <col min="3" max="3" width="34.140625" style="34" customWidth="1"/>
    <col min="4" max="10" width="6.57421875" style="34" hidden="1" customWidth="1"/>
    <col min="11" max="11" width="6.421875" style="34" hidden="1" customWidth="1"/>
    <col min="12" max="12" width="7.57421875" style="34" hidden="1" customWidth="1"/>
    <col min="13" max="14" width="6.57421875" style="34" hidden="1" customWidth="1"/>
    <col min="15" max="15" width="13.421875" style="34" hidden="1" customWidth="1"/>
    <col min="16" max="16" width="11.57421875" style="50" bestFit="1" customWidth="1"/>
    <col min="17" max="17" width="11.140625" style="33" customWidth="1"/>
    <col min="18" max="18" width="8.8515625" style="34" customWidth="1"/>
    <col min="19" max="19" width="8.8515625" style="33" customWidth="1"/>
    <col min="20" max="16384" width="8.8515625" style="34" customWidth="1"/>
  </cols>
  <sheetData>
    <row r="1" ht="28.5" customHeight="1"/>
    <row r="4" spans="1:19" s="66" customFormat="1" ht="34.5" customHeight="1">
      <c r="A4" s="70"/>
      <c r="B4" s="65" t="s">
        <v>94</v>
      </c>
      <c r="G4" s="67"/>
      <c r="P4" s="68"/>
      <c r="Q4" s="64"/>
      <c r="S4" s="64"/>
    </row>
    <row r="5" spans="2:19" ht="8.2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R5" s="33"/>
      <c r="S5" s="32"/>
    </row>
    <row r="6" spans="1:18" ht="14.25">
      <c r="A6" s="69" t="s">
        <v>26</v>
      </c>
      <c r="B6" s="73" t="s">
        <v>78</v>
      </c>
      <c r="C6" s="75"/>
      <c r="D6" s="36">
        <v>44378</v>
      </c>
      <c r="E6" s="36">
        <v>44409</v>
      </c>
      <c r="F6" s="36">
        <v>44440</v>
      </c>
      <c r="G6" s="36">
        <v>44470</v>
      </c>
      <c r="H6" s="36">
        <v>44501</v>
      </c>
      <c r="I6" s="36">
        <v>44531</v>
      </c>
      <c r="J6" s="36">
        <v>44562</v>
      </c>
      <c r="K6" s="36">
        <v>44593</v>
      </c>
      <c r="L6" s="36">
        <v>44621</v>
      </c>
      <c r="M6" s="36">
        <v>44652</v>
      </c>
      <c r="N6" s="36">
        <v>44682</v>
      </c>
      <c r="O6" s="36">
        <v>44713</v>
      </c>
      <c r="P6" s="51" t="s">
        <v>2</v>
      </c>
      <c r="R6" s="33"/>
    </row>
    <row r="7" spans="2:18" ht="0.75" customHeight="1">
      <c r="B7" s="37"/>
      <c r="C7" s="3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R7" s="33"/>
    </row>
    <row r="8" spans="2:18" ht="15" customHeight="1">
      <c r="B8" s="30" t="s">
        <v>96</v>
      </c>
      <c r="C8" s="30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50">
        <v>249840</v>
      </c>
      <c r="R8" s="33"/>
    </row>
    <row r="9" spans="2:18" ht="15" customHeight="1">
      <c r="B9" s="30" t="s">
        <v>97</v>
      </c>
      <c r="C9" s="30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0">
        <v>7495.2</v>
      </c>
      <c r="R9" s="34" t="s">
        <v>102</v>
      </c>
    </row>
    <row r="10" spans="2:19" ht="14.25">
      <c r="B10" s="33" t="s">
        <v>98</v>
      </c>
      <c r="C10" s="33"/>
      <c r="D10" s="33">
        <v>0</v>
      </c>
      <c r="E10" s="33">
        <v>0</v>
      </c>
      <c r="F10" s="40">
        <v>560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40">
        <v>0</v>
      </c>
      <c r="M10" s="33">
        <v>0</v>
      </c>
      <c r="N10" s="33">
        <v>0</v>
      </c>
      <c r="O10" s="33">
        <v>0</v>
      </c>
      <c r="P10" s="53">
        <v>257335.2</v>
      </c>
      <c r="R10" s="82"/>
      <c r="S10" s="40"/>
    </row>
    <row r="11" spans="1:18" ht="14.25">
      <c r="A11" s="69">
        <v>1100</v>
      </c>
      <c r="B11" s="33" t="s">
        <v>65</v>
      </c>
      <c r="C11" s="33"/>
      <c r="D11" s="33"/>
      <c r="E11" s="33"/>
      <c r="F11" s="40"/>
      <c r="G11" s="33"/>
      <c r="H11" s="33">
        <v>10000</v>
      </c>
      <c r="I11" s="33">
        <v>0</v>
      </c>
      <c r="J11" s="33"/>
      <c r="K11" s="33">
        <v>5000</v>
      </c>
      <c r="L11" s="40"/>
      <c r="M11" s="33"/>
      <c r="N11" s="33"/>
      <c r="O11" s="33"/>
      <c r="P11" s="50">
        <f>SUM(D11:O11)</f>
        <v>15000</v>
      </c>
      <c r="R11" s="33"/>
    </row>
    <row r="12" spans="1:18" ht="14.25">
      <c r="A12" s="69">
        <v>2100</v>
      </c>
      <c r="B12" s="33" t="s">
        <v>89</v>
      </c>
      <c r="C12" s="33"/>
      <c r="D12" s="33">
        <v>0</v>
      </c>
      <c r="E12" s="33">
        <v>0</v>
      </c>
      <c r="F12" s="40">
        <v>560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40">
        <v>0</v>
      </c>
      <c r="M12" s="33">
        <v>0</v>
      </c>
      <c r="N12" s="33">
        <v>0</v>
      </c>
      <c r="O12" s="33">
        <v>0</v>
      </c>
      <c r="P12" s="81">
        <v>1000</v>
      </c>
      <c r="R12" s="82" t="s">
        <v>100</v>
      </c>
    </row>
    <row r="13" spans="1:18" ht="14.25">
      <c r="A13" s="69">
        <v>1050</v>
      </c>
      <c r="B13" s="33" t="s">
        <v>23</v>
      </c>
      <c r="C13" s="33"/>
      <c r="D13" s="33">
        <v>0</v>
      </c>
      <c r="E13" s="33"/>
      <c r="F13" s="33">
        <v>500</v>
      </c>
      <c r="G13" s="33">
        <v>0</v>
      </c>
      <c r="H13" s="33">
        <v>500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53">
        <f>SUM(D13:O13)</f>
        <v>1000</v>
      </c>
      <c r="R13" s="82" t="s">
        <v>99</v>
      </c>
    </row>
    <row r="14" spans="1:18" ht="14.25">
      <c r="A14" s="69">
        <v>1200</v>
      </c>
      <c r="B14" s="33" t="s">
        <v>33</v>
      </c>
      <c r="C14" s="33"/>
      <c r="D14" s="33">
        <v>3</v>
      </c>
      <c r="E14" s="33">
        <v>3</v>
      </c>
      <c r="F14" s="33">
        <v>3</v>
      </c>
      <c r="G14" s="33">
        <v>3</v>
      </c>
      <c r="H14" s="33">
        <v>3</v>
      </c>
      <c r="I14" s="33">
        <v>3</v>
      </c>
      <c r="J14" s="33">
        <v>3</v>
      </c>
      <c r="K14" s="33">
        <v>3</v>
      </c>
      <c r="L14" s="33">
        <v>3</v>
      </c>
      <c r="M14" s="33">
        <v>3</v>
      </c>
      <c r="N14" s="33">
        <v>3</v>
      </c>
      <c r="O14" s="33">
        <v>3</v>
      </c>
      <c r="P14" s="53">
        <f>SUM(D14:O14)</f>
        <v>36</v>
      </c>
      <c r="R14" s="33"/>
    </row>
    <row r="15" spans="1:18" ht="14.25">
      <c r="A15" s="69">
        <v>1700</v>
      </c>
      <c r="B15" s="33" t="s">
        <v>56</v>
      </c>
      <c r="C15" s="33"/>
      <c r="D15" s="33"/>
      <c r="E15" s="33">
        <v>1000</v>
      </c>
      <c r="F15" s="33"/>
      <c r="G15" s="33">
        <v>1000</v>
      </c>
      <c r="H15" s="33"/>
      <c r="I15" s="33">
        <v>1000</v>
      </c>
      <c r="J15" s="33"/>
      <c r="K15" s="33">
        <v>1000</v>
      </c>
      <c r="L15" s="33"/>
      <c r="M15" s="33">
        <v>1000</v>
      </c>
      <c r="N15" s="33"/>
      <c r="O15" s="33">
        <v>1000</v>
      </c>
      <c r="P15" s="53">
        <v>0</v>
      </c>
      <c r="R15" s="33"/>
    </row>
    <row r="16" spans="1:18" ht="14.25">
      <c r="A16" s="69">
        <v>1300</v>
      </c>
      <c r="B16" s="33" t="s">
        <v>77</v>
      </c>
      <c r="C16" s="33"/>
      <c r="D16" s="33"/>
      <c r="E16" s="33">
        <v>5000</v>
      </c>
      <c r="F16" s="40"/>
      <c r="G16" s="33"/>
      <c r="H16" s="33"/>
      <c r="I16" s="33"/>
      <c r="J16" s="33"/>
      <c r="K16" s="33">
        <v>5000</v>
      </c>
      <c r="L16" s="40"/>
      <c r="M16" s="33"/>
      <c r="N16" s="33"/>
      <c r="O16" s="33"/>
      <c r="P16" s="54">
        <v>0</v>
      </c>
      <c r="R16" s="33"/>
    </row>
    <row r="17" spans="2:19" ht="14.25">
      <c r="B17" s="74" t="s">
        <v>79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55"/>
      <c r="Q17" s="43">
        <f>SUM(P10:P16)</f>
        <v>274371.2</v>
      </c>
      <c r="R17" s="33"/>
      <c r="S17" s="40"/>
    </row>
    <row r="18" spans="2:18" ht="8.2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R18" s="33"/>
    </row>
    <row r="19" spans="2:18" ht="14.25">
      <c r="B19" s="73" t="s">
        <v>4</v>
      </c>
      <c r="C19" s="7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R19" s="33"/>
    </row>
    <row r="20" spans="2:18" ht="8.2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R20" s="33"/>
    </row>
    <row r="21" spans="2:18" ht="14.25">
      <c r="B21" s="32" t="s">
        <v>81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R21" s="33"/>
    </row>
    <row r="22" spans="1:18" ht="14.25">
      <c r="A22" s="69">
        <v>3040</v>
      </c>
      <c r="B22" s="33" t="s">
        <v>70</v>
      </c>
      <c r="C22" s="33"/>
      <c r="D22" s="33">
        <v>140</v>
      </c>
      <c r="E22" s="33">
        <v>140</v>
      </c>
      <c r="F22" s="33">
        <v>140</v>
      </c>
      <c r="G22" s="33">
        <v>140</v>
      </c>
      <c r="H22" s="33">
        <v>140</v>
      </c>
      <c r="I22" s="33">
        <v>140</v>
      </c>
      <c r="J22" s="33">
        <v>140</v>
      </c>
      <c r="K22" s="33">
        <v>140</v>
      </c>
      <c r="L22" s="33">
        <v>140</v>
      </c>
      <c r="M22" s="33">
        <v>140</v>
      </c>
      <c r="N22" s="33">
        <v>140</v>
      </c>
      <c r="O22" s="33">
        <v>140</v>
      </c>
      <c r="R22" s="33"/>
    </row>
    <row r="23" spans="1:18" ht="15">
      <c r="A23" s="69">
        <v>3045</v>
      </c>
      <c r="B23" s="33" t="s">
        <v>34</v>
      </c>
      <c r="C23" s="33"/>
      <c r="D23" s="33"/>
      <c r="E23" s="33"/>
      <c r="F23" s="33"/>
      <c r="G23" s="33"/>
      <c r="H23" s="33"/>
      <c r="I23" s="33"/>
      <c r="J23" s="33"/>
      <c r="K23" s="33"/>
      <c r="L23" s="33">
        <v>200</v>
      </c>
      <c r="M23" s="33">
        <v>200</v>
      </c>
      <c r="N23" s="33"/>
      <c r="O23" s="33"/>
      <c r="P23" s="56">
        <v>0</v>
      </c>
      <c r="R23" s="40"/>
    </row>
    <row r="24" spans="2:18" ht="14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Q24" s="77">
        <f>SUM(P22:P23)</f>
        <v>0</v>
      </c>
      <c r="R24" s="33"/>
    </row>
    <row r="25" spans="2:18" ht="14.25">
      <c r="B25" s="32" t="s">
        <v>82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R25" s="33"/>
    </row>
    <row r="26" spans="1:18" ht="14.25">
      <c r="A26" s="69">
        <v>3065</v>
      </c>
      <c r="B26" s="33" t="s">
        <v>86</v>
      </c>
      <c r="C26" s="33"/>
      <c r="D26" s="33"/>
      <c r="E26" s="33"/>
      <c r="F26" s="40"/>
      <c r="G26" s="33"/>
      <c r="H26" s="33"/>
      <c r="I26" s="33"/>
      <c r="J26" s="33"/>
      <c r="K26" s="33"/>
      <c r="L26" s="33"/>
      <c r="M26" s="33"/>
      <c r="N26" s="33"/>
      <c r="O26" s="33"/>
      <c r="P26" s="50">
        <v>10000</v>
      </c>
      <c r="R26" s="33"/>
    </row>
    <row r="27" spans="2:18" ht="14.25">
      <c r="B27" s="33" t="s">
        <v>85</v>
      </c>
      <c r="C27" s="33"/>
      <c r="D27" s="33">
        <v>825</v>
      </c>
      <c r="E27" s="33">
        <v>825</v>
      </c>
      <c r="F27" s="33">
        <v>825</v>
      </c>
      <c r="G27" s="33">
        <v>825</v>
      </c>
      <c r="H27" s="33">
        <v>825</v>
      </c>
      <c r="I27" s="33">
        <v>825</v>
      </c>
      <c r="J27" s="33">
        <v>825</v>
      </c>
      <c r="K27" s="33">
        <v>825</v>
      </c>
      <c r="L27" s="33">
        <v>825</v>
      </c>
      <c r="M27" s="33">
        <v>825</v>
      </c>
      <c r="N27" s="33">
        <v>825</v>
      </c>
      <c r="O27" s="33">
        <v>825</v>
      </c>
      <c r="P27" s="50">
        <v>12970.44</v>
      </c>
      <c r="R27" s="34" t="s">
        <v>102</v>
      </c>
    </row>
    <row r="28" spans="1:18" ht="14.25">
      <c r="A28" s="69">
        <v>3060</v>
      </c>
      <c r="B28" s="33" t="s">
        <v>48</v>
      </c>
      <c r="C28" s="33"/>
      <c r="D28" s="40"/>
      <c r="E28" s="39"/>
      <c r="F28" s="33"/>
      <c r="G28" s="33">
        <v>15000</v>
      </c>
      <c r="H28" s="40"/>
      <c r="I28" s="33"/>
      <c r="J28" s="33"/>
      <c r="K28" s="33"/>
      <c r="L28" s="33"/>
      <c r="M28" s="33"/>
      <c r="N28" s="33"/>
      <c r="O28" s="33"/>
      <c r="P28" s="50">
        <v>10000</v>
      </c>
      <c r="R28" s="33"/>
    </row>
    <row r="29" spans="1:18" ht="14.25">
      <c r="A29" s="69">
        <v>3350</v>
      </c>
      <c r="B29" s="33" t="s">
        <v>49</v>
      </c>
      <c r="C29" s="33"/>
      <c r="D29" s="40"/>
      <c r="E29" s="33"/>
      <c r="F29" s="33"/>
      <c r="G29" s="33"/>
      <c r="H29" s="40">
        <v>1600</v>
      </c>
      <c r="I29" s="33"/>
      <c r="J29" s="33"/>
      <c r="K29" s="62"/>
      <c r="L29" s="33">
        <v>1600</v>
      </c>
      <c r="M29" s="30"/>
      <c r="N29" s="33"/>
      <c r="O29" s="33"/>
      <c r="P29" s="52">
        <v>8000</v>
      </c>
      <c r="R29" s="33"/>
    </row>
    <row r="30" spans="1:18" ht="14.25">
      <c r="A30" s="71">
        <v>2300</v>
      </c>
      <c r="B30" s="33" t="s">
        <v>50</v>
      </c>
      <c r="C30" s="33"/>
      <c r="D30" s="38">
        <v>1100</v>
      </c>
      <c r="E30" s="38">
        <v>1100</v>
      </c>
      <c r="F30" s="38">
        <v>1100</v>
      </c>
      <c r="G30" s="38">
        <v>1100</v>
      </c>
      <c r="H30" s="38">
        <v>1100</v>
      </c>
      <c r="I30" s="38">
        <v>1100</v>
      </c>
      <c r="J30" s="38">
        <v>1100</v>
      </c>
      <c r="K30" s="38">
        <v>1100</v>
      </c>
      <c r="L30" s="38">
        <v>1100</v>
      </c>
      <c r="M30" s="38">
        <v>1100</v>
      </c>
      <c r="N30" s="38">
        <v>1100</v>
      </c>
      <c r="O30" s="38">
        <v>1100</v>
      </c>
      <c r="P30" s="50">
        <v>12965.04</v>
      </c>
      <c r="Q30" s="30"/>
      <c r="R30" s="30"/>
    </row>
    <row r="31" spans="1:18" ht="14.25">
      <c r="A31" s="69">
        <v>3285</v>
      </c>
      <c r="B31" s="33" t="s">
        <v>51</v>
      </c>
      <c r="C31" s="33"/>
      <c r="D31" s="33">
        <v>190</v>
      </c>
      <c r="E31" s="33">
        <v>190</v>
      </c>
      <c r="F31" s="33">
        <v>190</v>
      </c>
      <c r="G31" s="33">
        <v>190</v>
      </c>
      <c r="H31" s="33">
        <v>190</v>
      </c>
      <c r="I31" s="33">
        <v>190</v>
      </c>
      <c r="J31" s="33">
        <v>190</v>
      </c>
      <c r="K31" s="33">
        <v>190</v>
      </c>
      <c r="L31" s="33">
        <v>190</v>
      </c>
      <c r="M31" s="33">
        <v>190</v>
      </c>
      <c r="N31" s="33">
        <v>190</v>
      </c>
      <c r="O31" s="33">
        <v>190</v>
      </c>
      <c r="P31" s="50">
        <v>2500</v>
      </c>
      <c r="R31" s="33"/>
    </row>
    <row r="32" spans="1:18" ht="14.25">
      <c r="A32" s="71">
        <v>3355</v>
      </c>
      <c r="B32" s="33" t="s">
        <v>61</v>
      </c>
      <c r="C32" s="33"/>
      <c r="D32" s="40">
        <v>30</v>
      </c>
      <c r="E32" s="40">
        <v>30</v>
      </c>
      <c r="F32" s="40">
        <v>30</v>
      </c>
      <c r="G32" s="40">
        <v>30</v>
      </c>
      <c r="H32" s="40">
        <v>30</v>
      </c>
      <c r="I32" s="40">
        <v>30</v>
      </c>
      <c r="J32" s="40">
        <v>30</v>
      </c>
      <c r="K32" s="40">
        <v>30</v>
      </c>
      <c r="L32" s="40">
        <v>30</v>
      </c>
      <c r="M32" s="40">
        <v>30</v>
      </c>
      <c r="N32" s="40">
        <v>30</v>
      </c>
      <c r="O32" s="40">
        <v>30</v>
      </c>
      <c r="P32" s="57">
        <v>360</v>
      </c>
      <c r="R32" s="33"/>
    </row>
    <row r="33" spans="1:18" ht="14.25">
      <c r="A33" s="71">
        <v>3345</v>
      </c>
      <c r="B33" s="33" t="s">
        <v>66</v>
      </c>
      <c r="C33" s="33"/>
      <c r="D33" s="40">
        <v>725</v>
      </c>
      <c r="E33" s="40">
        <v>725</v>
      </c>
      <c r="F33" s="40">
        <v>725</v>
      </c>
      <c r="G33" s="40">
        <v>725</v>
      </c>
      <c r="H33" s="40">
        <v>725</v>
      </c>
      <c r="I33" s="40">
        <v>725</v>
      </c>
      <c r="J33" s="40">
        <v>725</v>
      </c>
      <c r="K33" s="40">
        <v>725</v>
      </c>
      <c r="L33" s="40">
        <v>725</v>
      </c>
      <c r="M33" s="40">
        <v>725</v>
      </c>
      <c r="N33" s="40">
        <v>725</v>
      </c>
      <c r="O33" s="40">
        <v>725</v>
      </c>
      <c r="P33" s="57">
        <v>8212.56</v>
      </c>
      <c r="R33" s="33"/>
    </row>
    <row r="34" spans="1:18" ht="14.25">
      <c r="A34" s="71">
        <v>3335</v>
      </c>
      <c r="B34" s="33" t="s">
        <v>69</v>
      </c>
      <c r="C34" s="33"/>
      <c r="D34" s="40">
        <v>500</v>
      </c>
      <c r="E34" s="40">
        <v>500</v>
      </c>
      <c r="F34" s="40">
        <v>2000</v>
      </c>
      <c r="G34" s="40">
        <v>1000</v>
      </c>
      <c r="H34" s="40">
        <v>1000</v>
      </c>
      <c r="I34" s="40">
        <v>750</v>
      </c>
      <c r="J34" s="40">
        <v>750</v>
      </c>
      <c r="K34" s="40">
        <v>750</v>
      </c>
      <c r="L34" s="40">
        <v>750</v>
      </c>
      <c r="M34" s="40">
        <v>500</v>
      </c>
      <c r="N34" s="40">
        <v>500</v>
      </c>
      <c r="O34" s="40">
        <v>500</v>
      </c>
      <c r="P34" s="58">
        <v>3000</v>
      </c>
      <c r="R34" s="33"/>
    </row>
    <row r="35" spans="2:19" ht="14.25">
      <c r="B35" s="33" t="s">
        <v>45</v>
      </c>
      <c r="C35" s="33"/>
      <c r="D35" s="40"/>
      <c r="E35" s="33"/>
      <c r="F35" s="33"/>
      <c r="G35" s="33"/>
      <c r="H35" s="40"/>
      <c r="I35" s="33"/>
      <c r="J35" s="33"/>
      <c r="K35" s="33"/>
      <c r="L35" s="33"/>
      <c r="M35" s="33"/>
      <c r="N35" s="33"/>
      <c r="O35" s="33"/>
      <c r="Q35" s="77">
        <f>SUM(P26:P34)</f>
        <v>68008.04000000001</v>
      </c>
      <c r="R35" s="33"/>
      <c r="S35" s="41"/>
    </row>
    <row r="36" spans="2:18" ht="14.25">
      <c r="B36" s="32" t="s">
        <v>83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R36" s="33"/>
    </row>
    <row r="37" spans="1:19" s="80" customFormat="1" ht="14.25">
      <c r="A37" s="71">
        <v>3450</v>
      </c>
      <c r="B37" s="30" t="s">
        <v>55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2"/>
      <c r="Q37" s="30"/>
      <c r="R37" s="30"/>
      <c r="S37" s="30"/>
    </row>
    <row r="38" spans="2:18" ht="14.25">
      <c r="B38" s="33"/>
      <c r="C38" s="33"/>
      <c r="D38" s="33"/>
      <c r="E38" s="33"/>
      <c r="F38" s="33"/>
      <c r="G38" s="40"/>
      <c r="H38" s="33"/>
      <c r="I38" s="40"/>
      <c r="J38" s="33"/>
      <c r="K38" s="33"/>
      <c r="L38" s="33"/>
      <c r="M38" s="40"/>
      <c r="N38" s="33"/>
      <c r="O38" s="33"/>
      <c r="Q38" s="79">
        <f>SUM(P37:P37)</f>
        <v>0</v>
      </c>
      <c r="R38" s="33"/>
    </row>
    <row r="39" spans="2:18" ht="14.25">
      <c r="B39" s="32" t="s">
        <v>95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R39" s="33"/>
    </row>
    <row r="40" spans="1:18" ht="14.25">
      <c r="A40" s="69">
        <v>3720</v>
      </c>
      <c r="B40" s="33" t="s">
        <v>76</v>
      </c>
      <c r="C40" s="33"/>
      <c r="D40" s="39">
        <v>0</v>
      </c>
      <c r="E40" s="38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50">
        <f>SUM(D40:O40)</f>
        <v>0</v>
      </c>
      <c r="R40" s="33"/>
    </row>
    <row r="41" spans="1:18" ht="14.25">
      <c r="A41" s="69">
        <v>3790</v>
      </c>
      <c r="B41" s="49" t="s">
        <v>88</v>
      </c>
      <c r="C41" s="33"/>
      <c r="D41" s="39">
        <v>500</v>
      </c>
      <c r="E41" s="38">
        <v>500</v>
      </c>
      <c r="F41" s="38">
        <v>500</v>
      </c>
      <c r="G41" s="38">
        <v>500</v>
      </c>
      <c r="H41" s="38">
        <v>500</v>
      </c>
      <c r="I41" s="38">
        <v>500</v>
      </c>
      <c r="J41" s="38">
        <v>500</v>
      </c>
      <c r="K41" s="38">
        <v>500</v>
      </c>
      <c r="L41" s="38">
        <v>500</v>
      </c>
      <c r="M41" s="38">
        <v>500</v>
      </c>
      <c r="N41" s="38">
        <v>500</v>
      </c>
      <c r="O41" s="38">
        <v>500</v>
      </c>
      <c r="P41" s="50">
        <v>0</v>
      </c>
      <c r="R41" s="33"/>
    </row>
    <row r="42" spans="1:18" ht="14.25">
      <c r="A42" s="69">
        <v>3700</v>
      </c>
      <c r="B42" s="33" t="s">
        <v>74</v>
      </c>
      <c r="C42" s="33"/>
      <c r="D42" s="33">
        <v>1000</v>
      </c>
      <c r="E42" s="33">
        <v>1000</v>
      </c>
      <c r="F42" s="33">
        <v>1000</v>
      </c>
      <c r="G42" s="33">
        <v>1000</v>
      </c>
      <c r="H42" s="33">
        <v>1000</v>
      </c>
      <c r="I42" s="33">
        <v>1000</v>
      </c>
      <c r="J42" s="33">
        <v>1000</v>
      </c>
      <c r="K42" s="33">
        <v>1000</v>
      </c>
      <c r="L42" s="33">
        <v>1000</v>
      </c>
      <c r="M42" s="33">
        <v>1000</v>
      </c>
      <c r="N42" s="33">
        <v>1000</v>
      </c>
      <c r="O42" s="33">
        <v>1000</v>
      </c>
      <c r="P42" s="52">
        <v>2500</v>
      </c>
      <c r="R42" s="33"/>
    </row>
    <row r="43" spans="1:18" ht="14.25">
      <c r="A43" s="69">
        <v>3740</v>
      </c>
      <c r="B43" s="33" t="s">
        <v>75</v>
      </c>
      <c r="C43" s="33"/>
      <c r="D43" s="33">
        <v>250</v>
      </c>
      <c r="E43" s="33">
        <v>5000</v>
      </c>
      <c r="F43" s="33">
        <v>5000</v>
      </c>
      <c r="G43" s="33">
        <v>250</v>
      </c>
      <c r="H43" s="33">
        <v>250</v>
      </c>
      <c r="I43" s="33">
        <v>250</v>
      </c>
      <c r="J43" s="33">
        <v>250</v>
      </c>
      <c r="K43" s="33">
        <v>250</v>
      </c>
      <c r="L43" s="33">
        <v>250</v>
      </c>
      <c r="M43" s="33">
        <v>250</v>
      </c>
      <c r="N43" s="33">
        <v>250</v>
      </c>
      <c r="O43" s="33">
        <v>250</v>
      </c>
      <c r="P43" s="50">
        <v>12000</v>
      </c>
      <c r="R43" s="33"/>
    </row>
    <row r="44" spans="1:18" ht="14.25">
      <c r="A44" s="69">
        <v>3741</v>
      </c>
      <c r="B44" s="33" t="s">
        <v>67</v>
      </c>
      <c r="C44" s="33"/>
      <c r="D44" s="33">
        <v>700</v>
      </c>
      <c r="E44" s="33">
        <v>700</v>
      </c>
      <c r="F44" s="33">
        <v>700</v>
      </c>
      <c r="G44" s="33">
        <v>700</v>
      </c>
      <c r="H44" s="33">
        <v>700</v>
      </c>
      <c r="I44" s="33">
        <v>700</v>
      </c>
      <c r="J44" s="33">
        <v>700</v>
      </c>
      <c r="K44" s="33">
        <v>700</v>
      </c>
      <c r="L44" s="33">
        <v>700</v>
      </c>
      <c r="M44" s="33">
        <v>700</v>
      </c>
      <c r="N44" s="33">
        <v>700</v>
      </c>
      <c r="O44" s="33">
        <v>700</v>
      </c>
      <c r="P44" s="54">
        <v>6000</v>
      </c>
      <c r="R44" s="33"/>
    </row>
    <row r="45" spans="2:18" ht="14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Q45" s="78">
        <f>SUM(P40:P44)</f>
        <v>20500</v>
      </c>
      <c r="R45" s="33"/>
    </row>
    <row r="46" spans="2:18" ht="14.25">
      <c r="B46" s="32" t="s">
        <v>84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53"/>
      <c r="R46" s="33"/>
    </row>
    <row r="47" spans="1:18" ht="14.25">
      <c r="A47" s="69">
        <v>3150</v>
      </c>
      <c r="B47" s="33" t="s">
        <v>92</v>
      </c>
      <c r="C47" s="33"/>
      <c r="D47" s="33"/>
      <c r="E47" s="33"/>
      <c r="F47" s="40"/>
      <c r="G47" s="40">
        <v>8000</v>
      </c>
      <c r="H47" s="33"/>
      <c r="I47" s="33"/>
      <c r="J47" s="33"/>
      <c r="K47" s="33"/>
      <c r="L47" s="40"/>
      <c r="M47" s="33"/>
      <c r="N47" s="33"/>
      <c r="O47" s="33"/>
      <c r="P47" s="50">
        <v>6000</v>
      </c>
      <c r="R47" s="33"/>
    </row>
    <row r="48" spans="1:18" ht="14.25">
      <c r="A48" s="69">
        <v>3130</v>
      </c>
      <c r="B48" s="33" t="s">
        <v>54</v>
      </c>
      <c r="C48" s="33"/>
      <c r="D48" s="33"/>
      <c r="E48" s="33"/>
      <c r="F48" s="40"/>
      <c r="H48" s="33"/>
      <c r="I48" s="40">
        <v>36000</v>
      </c>
      <c r="J48" s="33"/>
      <c r="K48" s="33"/>
      <c r="L48" s="40"/>
      <c r="M48" s="33"/>
      <c r="N48" s="33"/>
      <c r="O48" s="33"/>
      <c r="P48" s="52">
        <v>20000</v>
      </c>
      <c r="R48" s="33"/>
    </row>
    <row r="49" spans="1:18" ht="14.25">
      <c r="A49" s="69">
        <v>3170</v>
      </c>
      <c r="B49" s="33" t="s">
        <v>93</v>
      </c>
      <c r="C49" s="33"/>
      <c r="D49" s="33"/>
      <c r="E49" s="33"/>
      <c r="F49" s="40"/>
      <c r="H49" s="33"/>
      <c r="I49" s="40"/>
      <c r="J49" s="33"/>
      <c r="K49" s="33"/>
      <c r="L49" s="40"/>
      <c r="M49" s="33">
        <v>10000</v>
      </c>
      <c r="N49" s="33"/>
      <c r="O49" s="33"/>
      <c r="P49" s="52">
        <v>6000</v>
      </c>
      <c r="R49" s="33"/>
    </row>
    <row r="50" spans="2:18" ht="14.25">
      <c r="B50" s="33" t="s">
        <v>87</v>
      </c>
      <c r="C50" s="33"/>
      <c r="D50" s="33"/>
      <c r="E50" s="33"/>
      <c r="F50" s="40"/>
      <c r="H50" s="33"/>
      <c r="I50" s="40">
        <v>36000</v>
      </c>
      <c r="J50" s="33"/>
      <c r="K50" s="33"/>
      <c r="L50" s="40"/>
      <c r="M50" s="33"/>
      <c r="N50" s="33"/>
      <c r="O50" s="33"/>
      <c r="P50" s="52">
        <v>2000</v>
      </c>
      <c r="R50" s="33"/>
    </row>
    <row r="51" spans="1:18" ht="14.25">
      <c r="A51" s="69">
        <v>3140</v>
      </c>
      <c r="B51" s="33" t="s">
        <v>72</v>
      </c>
      <c r="C51" s="33"/>
      <c r="D51" s="33"/>
      <c r="E51" s="33"/>
      <c r="F51" s="40"/>
      <c r="G51" s="33"/>
      <c r="H51" s="33"/>
      <c r="I51" s="33">
        <v>2000</v>
      </c>
      <c r="J51" s="33"/>
      <c r="K51" s="33"/>
      <c r="L51" s="40"/>
      <c r="M51" s="33"/>
      <c r="N51" s="33"/>
      <c r="O51" s="33"/>
      <c r="P51" s="59">
        <v>2000</v>
      </c>
      <c r="R51" s="33"/>
    </row>
    <row r="52" spans="2:18" ht="14.25">
      <c r="B52" s="33"/>
      <c r="C52" s="33"/>
      <c r="D52" s="33"/>
      <c r="E52" s="33"/>
      <c r="F52" s="40"/>
      <c r="G52" s="33"/>
      <c r="H52" s="33"/>
      <c r="I52" s="33"/>
      <c r="J52" s="33"/>
      <c r="K52" s="33"/>
      <c r="L52" s="40"/>
      <c r="M52" s="33"/>
      <c r="N52" s="33"/>
      <c r="O52" s="33"/>
      <c r="Q52" s="77">
        <f>SUM(P47:P51)</f>
        <v>36000</v>
      </c>
      <c r="R52" s="33"/>
    </row>
    <row r="53" spans="2:18" ht="14.25">
      <c r="B53" s="32" t="s">
        <v>6</v>
      </c>
      <c r="C53" s="33" t="s">
        <v>91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R53" s="33"/>
    </row>
    <row r="54" spans="2:18" ht="14.25">
      <c r="B54" s="44" t="s">
        <v>9</v>
      </c>
      <c r="C54" s="4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R54" s="33"/>
    </row>
    <row r="55" spans="1:18" ht="14.25">
      <c r="A55" s="69">
        <v>3070</v>
      </c>
      <c r="B55" s="33" t="s">
        <v>90</v>
      </c>
      <c r="C55" s="33"/>
      <c r="D55" s="39">
        <v>1000</v>
      </c>
      <c r="E55" s="39">
        <v>1000</v>
      </c>
      <c r="F55" s="39">
        <v>1000</v>
      </c>
      <c r="G55" s="39">
        <v>1000</v>
      </c>
      <c r="H55" s="39">
        <v>1000</v>
      </c>
      <c r="I55" s="39">
        <v>1000</v>
      </c>
      <c r="J55" s="39">
        <v>1000</v>
      </c>
      <c r="K55" s="39">
        <v>1000</v>
      </c>
      <c r="L55" s="39">
        <v>1000</v>
      </c>
      <c r="M55" s="39">
        <v>1000</v>
      </c>
      <c r="N55" s="39">
        <v>1000</v>
      </c>
      <c r="O55" s="39">
        <v>1000</v>
      </c>
      <c r="P55" s="50">
        <v>18000</v>
      </c>
      <c r="R55" s="33"/>
    </row>
    <row r="56" spans="1:18" ht="14.25">
      <c r="A56" s="69">
        <v>3500</v>
      </c>
      <c r="B56" s="33" t="s">
        <v>68</v>
      </c>
      <c r="C56" s="33"/>
      <c r="D56" s="39">
        <v>6000</v>
      </c>
      <c r="E56" s="39">
        <v>6000</v>
      </c>
      <c r="F56" s="39">
        <v>6000</v>
      </c>
      <c r="G56" s="39">
        <v>6000</v>
      </c>
      <c r="H56" s="39">
        <v>6000</v>
      </c>
      <c r="I56" s="39">
        <v>6000</v>
      </c>
      <c r="J56" s="39">
        <v>6000</v>
      </c>
      <c r="K56" s="39">
        <v>6000</v>
      </c>
      <c r="L56" s="39">
        <v>6000</v>
      </c>
      <c r="M56" s="39">
        <v>6000</v>
      </c>
      <c r="N56" s="39">
        <v>6000</v>
      </c>
      <c r="O56" s="39">
        <v>6000</v>
      </c>
      <c r="P56" s="50">
        <v>96129</v>
      </c>
      <c r="R56" s="33"/>
    </row>
    <row r="57" spans="1:18" ht="14.25">
      <c r="A57" s="69">
        <v>3430</v>
      </c>
      <c r="B57" s="33" t="s">
        <v>7</v>
      </c>
      <c r="C57" s="33"/>
      <c r="D57" s="40">
        <v>900</v>
      </c>
      <c r="E57" s="40">
        <v>900</v>
      </c>
      <c r="F57" s="40">
        <v>900</v>
      </c>
      <c r="G57" s="40">
        <v>900</v>
      </c>
      <c r="H57" s="40">
        <v>900</v>
      </c>
      <c r="I57" s="40">
        <v>900</v>
      </c>
      <c r="J57" s="40">
        <v>900</v>
      </c>
      <c r="K57" s="40">
        <v>900</v>
      </c>
      <c r="L57" s="40">
        <v>900</v>
      </c>
      <c r="M57" s="40">
        <v>900</v>
      </c>
      <c r="N57" s="40">
        <v>900</v>
      </c>
      <c r="O57" s="40">
        <v>900</v>
      </c>
      <c r="P57" s="50">
        <v>8800</v>
      </c>
      <c r="R57" s="33"/>
    </row>
    <row r="58" spans="1:18" ht="14.25">
      <c r="A58" s="69">
        <v>3550</v>
      </c>
      <c r="B58" s="33" t="s">
        <v>8</v>
      </c>
      <c r="C58" s="33"/>
      <c r="D58" s="33">
        <v>250</v>
      </c>
      <c r="E58" s="33">
        <v>250</v>
      </c>
      <c r="F58" s="33">
        <v>250</v>
      </c>
      <c r="G58" s="33">
        <v>250</v>
      </c>
      <c r="H58" s="33">
        <v>250</v>
      </c>
      <c r="I58" s="33">
        <v>250</v>
      </c>
      <c r="J58" s="33">
        <v>250</v>
      </c>
      <c r="K58" s="33">
        <v>250</v>
      </c>
      <c r="L58" s="33">
        <v>250</v>
      </c>
      <c r="M58" s="33">
        <v>250</v>
      </c>
      <c r="N58" s="33">
        <v>250</v>
      </c>
      <c r="O58" s="33">
        <v>250</v>
      </c>
      <c r="P58" s="52">
        <v>2400</v>
      </c>
      <c r="R58" s="33"/>
    </row>
    <row r="59" spans="1:18" ht="14.25">
      <c r="A59" s="69">
        <v>3200</v>
      </c>
      <c r="B59" s="33" t="s">
        <v>27</v>
      </c>
      <c r="C59" s="33"/>
      <c r="D59" s="33"/>
      <c r="E59" s="33"/>
      <c r="F59" s="33"/>
      <c r="G59" s="33"/>
      <c r="H59" s="33"/>
      <c r="I59" s="33"/>
      <c r="J59" s="33"/>
      <c r="K59" s="33">
        <v>3800</v>
      </c>
      <c r="L59" s="33"/>
      <c r="M59" s="33"/>
      <c r="N59" s="33"/>
      <c r="O59" s="33"/>
      <c r="P59" s="50">
        <v>4000</v>
      </c>
      <c r="R59" s="33"/>
    </row>
    <row r="60" spans="1:18" ht="14.25">
      <c r="A60" s="69">
        <v>3190</v>
      </c>
      <c r="B60" s="33" t="s">
        <v>22</v>
      </c>
      <c r="C60" s="33"/>
      <c r="D60" s="33">
        <v>0</v>
      </c>
      <c r="E60" s="33"/>
      <c r="F60" s="33">
        <v>0</v>
      </c>
      <c r="G60" s="33">
        <v>0</v>
      </c>
      <c r="H60" s="33">
        <v>450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50">
        <v>300</v>
      </c>
      <c r="R60" s="33"/>
    </row>
    <row r="61" spans="1:18" ht="14.25">
      <c r="A61" s="69">
        <v>3170</v>
      </c>
      <c r="B61" s="33" t="s">
        <v>12</v>
      </c>
      <c r="C61" s="33"/>
      <c r="D61" s="33">
        <v>50</v>
      </c>
      <c r="E61" s="33">
        <v>50</v>
      </c>
      <c r="F61" s="33">
        <v>50</v>
      </c>
      <c r="G61" s="33">
        <v>50</v>
      </c>
      <c r="H61" s="33">
        <v>50</v>
      </c>
      <c r="I61" s="33">
        <v>50</v>
      </c>
      <c r="J61" s="33">
        <v>50</v>
      </c>
      <c r="K61" s="33">
        <v>50</v>
      </c>
      <c r="L61" s="33">
        <v>50</v>
      </c>
      <c r="M61" s="33">
        <v>50</v>
      </c>
      <c r="N61" s="33">
        <v>50</v>
      </c>
      <c r="O61" s="33">
        <v>100</v>
      </c>
      <c r="P61" s="50">
        <v>1000</v>
      </c>
      <c r="R61" s="33"/>
    </row>
    <row r="62" spans="1:18" ht="14.25">
      <c r="A62" s="69">
        <v>3536</v>
      </c>
      <c r="B62" s="33" t="s">
        <v>71</v>
      </c>
      <c r="C62" s="33"/>
      <c r="D62" s="33"/>
      <c r="E62" s="33"/>
      <c r="F62" s="33"/>
      <c r="G62" s="33"/>
      <c r="H62" s="33"/>
      <c r="I62" s="33">
        <v>2000</v>
      </c>
      <c r="J62" s="33"/>
      <c r="K62" s="33"/>
      <c r="L62" s="33"/>
      <c r="M62" s="33"/>
      <c r="N62" s="33"/>
      <c r="O62" s="33">
        <v>2000</v>
      </c>
      <c r="P62" s="50">
        <v>5712</v>
      </c>
      <c r="R62" s="33"/>
    </row>
    <row r="63" spans="1:18" ht="14.25">
      <c r="A63" s="69">
        <v>3300</v>
      </c>
      <c r="B63" s="33" t="s">
        <v>13</v>
      </c>
      <c r="C63" s="33"/>
      <c r="D63" s="33">
        <v>100</v>
      </c>
      <c r="E63" s="33">
        <v>100</v>
      </c>
      <c r="F63" s="33">
        <v>100</v>
      </c>
      <c r="G63" s="33">
        <v>400</v>
      </c>
      <c r="H63" s="33">
        <v>100</v>
      </c>
      <c r="I63" s="33">
        <v>100</v>
      </c>
      <c r="J63" s="33">
        <v>100</v>
      </c>
      <c r="K63" s="33">
        <v>100</v>
      </c>
      <c r="L63" s="33">
        <v>100</v>
      </c>
      <c r="M63" s="33">
        <v>100</v>
      </c>
      <c r="N63" s="33">
        <v>100</v>
      </c>
      <c r="O63" s="33">
        <v>100</v>
      </c>
      <c r="P63" s="50">
        <v>2500</v>
      </c>
      <c r="R63" s="33"/>
    </row>
    <row r="64" spans="1:18" ht="14.25">
      <c r="A64" s="69">
        <v>3370</v>
      </c>
      <c r="B64" s="33" t="s">
        <v>14</v>
      </c>
      <c r="C64" s="33"/>
      <c r="D64" s="33">
        <v>25</v>
      </c>
      <c r="E64" s="33">
        <v>25</v>
      </c>
      <c r="F64" s="33">
        <v>175</v>
      </c>
      <c r="G64" s="33">
        <v>25</v>
      </c>
      <c r="H64" s="33">
        <v>25</v>
      </c>
      <c r="I64" s="33">
        <v>25</v>
      </c>
      <c r="J64" s="33">
        <v>175</v>
      </c>
      <c r="K64" s="33">
        <v>25</v>
      </c>
      <c r="L64" s="33">
        <v>25</v>
      </c>
      <c r="M64" s="33">
        <v>25</v>
      </c>
      <c r="N64" s="33">
        <v>175</v>
      </c>
      <c r="O64" s="33">
        <v>25</v>
      </c>
      <c r="P64" s="50">
        <v>1000</v>
      </c>
      <c r="R64" s="33"/>
    </row>
    <row r="65" spans="1:18" ht="14.25">
      <c r="A65" s="69">
        <v>3440</v>
      </c>
      <c r="B65" s="33" t="s">
        <v>15</v>
      </c>
      <c r="C65" s="33"/>
      <c r="D65" s="33">
        <v>50</v>
      </c>
      <c r="E65" s="33">
        <v>50</v>
      </c>
      <c r="F65" s="33">
        <v>50</v>
      </c>
      <c r="G65" s="33">
        <v>50</v>
      </c>
      <c r="H65" s="33">
        <v>50</v>
      </c>
      <c r="I65" s="33">
        <v>50</v>
      </c>
      <c r="J65" s="33">
        <v>50</v>
      </c>
      <c r="K65" s="33">
        <v>50</v>
      </c>
      <c r="L65" s="33">
        <v>50</v>
      </c>
      <c r="M65" s="33">
        <v>50</v>
      </c>
      <c r="N65" s="33">
        <v>50</v>
      </c>
      <c r="O65" s="33">
        <v>50</v>
      </c>
      <c r="P65" s="50">
        <v>500</v>
      </c>
      <c r="R65" s="33"/>
    </row>
    <row r="66" spans="1:18" ht="14.25">
      <c r="A66" s="69">
        <v>3540</v>
      </c>
      <c r="B66" s="63" t="s">
        <v>73</v>
      </c>
      <c r="C66" s="33"/>
      <c r="D66" s="33">
        <v>30</v>
      </c>
      <c r="E66" s="33">
        <v>30</v>
      </c>
      <c r="F66" s="33">
        <v>30</v>
      </c>
      <c r="G66" s="33">
        <v>30</v>
      </c>
      <c r="H66" s="33">
        <v>30</v>
      </c>
      <c r="I66" s="33">
        <v>30</v>
      </c>
      <c r="J66" s="33">
        <v>30</v>
      </c>
      <c r="K66" s="33">
        <v>30</v>
      </c>
      <c r="L66" s="33">
        <v>30</v>
      </c>
      <c r="M66" s="33">
        <v>30</v>
      </c>
      <c r="N66" s="33">
        <v>30</v>
      </c>
      <c r="O66" s="33">
        <v>30</v>
      </c>
      <c r="P66" s="54">
        <v>1800</v>
      </c>
      <c r="R66" s="33"/>
    </row>
    <row r="67" spans="1:18" ht="14.25">
      <c r="A67" s="69">
        <v>3030</v>
      </c>
      <c r="B67" s="33" t="s">
        <v>16</v>
      </c>
      <c r="C67" s="33"/>
      <c r="D67" s="33">
        <v>10</v>
      </c>
      <c r="E67" s="33">
        <v>10</v>
      </c>
      <c r="F67" s="33">
        <v>10</v>
      </c>
      <c r="G67" s="33">
        <v>10</v>
      </c>
      <c r="H67" s="33">
        <v>10</v>
      </c>
      <c r="I67" s="33">
        <v>10</v>
      </c>
      <c r="J67" s="33">
        <v>10</v>
      </c>
      <c r="K67" s="33">
        <v>10</v>
      </c>
      <c r="L67" s="33">
        <v>10</v>
      </c>
      <c r="M67" s="33">
        <v>10</v>
      </c>
      <c r="N67" s="33">
        <v>10</v>
      </c>
      <c r="O67" s="33">
        <v>10</v>
      </c>
      <c r="P67" s="54">
        <v>180</v>
      </c>
      <c r="R67" s="33"/>
    </row>
    <row r="68" spans="2:18" ht="14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Q68" s="77">
        <f>SUM(P55:P67)</f>
        <v>142321</v>
      </c>
      <c r="R68" s="41"/>
    </row>
    <row r="69" spans="2:18" ht="14.25">
      <c r="B69" s="44" t="s">
        <v>10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R69" s="33"/>
    </row>
    <row r="70" spans="1:18" ht="14.25">
      <c r="A70" s="69">
        <v>3010</v>
      </c>
      <c r="B70" s="33" t="s">
        <v>11</v>
      </c>
      <c r="C70" s="33"/>
      <c r="D70" s="33"/>
      <c r="E70" s="33"/>
      <c r="F70" s="40"/>
      <c r="G70" s="33">
        <v>2550</v>
      </c>
      <c r="H70" s="33"/>
      <c r="I70" s="33"/>
      <c r="J70" s="33"/>
      <c r="K70" s="33"/>
      <c r="L70" s="33"/>
      <c r="M70" s="33"/>
      <c r="N70" s="33"/>
      <c r="O70" s="33"/>
      <c r="P70" s="50">
        <v>2000</v>
      </c>
      <c r="R70" s="33"/>
    </row>
    <row r="71" spans="1:18" ht="14.25">
      <c r="A71" s="69">
        <v>3003</v>
      </c>
      <c r="B71" s="33" t="s">
        <v>24</v>
      </c>
      <c r="C71" s="33"/>
      <c r="D71" s="33">
        <v>175</v>
      </c>
      <c r="E71" s="33">
        <v>175</v>
      </c>
      <c r="F71" s="33">
        <v>175</v>
      </c>
      <c r="G71" s="33">
        <v>175</v>
      </c>
      <c r="H71" s="33">
        <v>175</v>
      </c>
      <c r="I71" s="33">
        <v>175</v>
      </c>
      <c r="J71" s="33">
        <v>175</v>
      </c>
      <c r="K71" s="33">
        <v>175</v>
      </c>
      <c r="L71" s="33">
        <v>175</v>
      </c>
      <c r="M71" s="33">
        <v>175</v>
      </c>
      <c r="N71" s="33">
        <v>175</v>
      </c>
      <c r="O71" s="33">
        <v>175</v>
      </c>
      <c r="P71" s="54">
        <v>4500</v>
      </c>
      <c r="R71" s="33"/>
    </row>
    <row r="72" spans="2:18" ht="14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77">
        <f>SUM(P70:P71)</f>
        <v>6500</v>
      </c>
      <c r="R72" s="33"/>
    </row>
    <row r="73" spans="2:18" ht="8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R73" s="33"/>
    </row>
    <row r="74" spans="2:19" ht="14.25">
      <c r="B74" s="74" t="s">
        <v>20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55"/>
      <c r="Q74" s="43">
        <f>SUM(Q24:Q72)</f>
        <v>273329.04000000004</v>
      </c>
      <c r="R74" s="33"/>
      <c r="S74" s="41"/>
    </row>
    <row r="75" spans="2:18" ht="8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R75" s="33"/>
    </row>
    <row r="76" spans="2:19" ht="15" thickBot="1">
      <c r="B76" s="73" t="s">
        <v>80</v>
      </c>
      <c r="C76" s="3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60"/>
      <c r="Q76" s="46">
        <f>Q17-Q74</f>
        <v>1042.1599999999744</v>
      </c>
      <c r="R76" s="33"/>
      <c r="S76" s="47"/>
    </row>
    <row r="77" spans="2:18" ht="15" thickTop="1">
      <c r="B77" s="37"/>
      <c r="C77" s="3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60"/>
      <c r="Q77" s="48"/>
      <c r="R77" s="33"/>
    </row>
    <row r="78" spans="1:19" ht="14.25">
      <c r="A78" s="72"/>
      <c r="P78" s="61"/>
      <c r="Q78" s="34"/>
      <c r="S78" s="34"/>
    </row>
    <row r="79" spans="1:19" ht="14.25">
      <c r="A79" s="72"/>
      <c r="B79" s="82" t="s">
        <v>101</v>
      </c>
      <c r="P79" s="61"/>
      <c r="Q79" s="34"/>
      <c r="S79" s="34"/>
    </row>
    <row r="80" spans="1:19" ht="14.25">
      <c r="A80" s="72"/>
      <c r="P80" s="61"/>
      <c r="Q80" s="34"/>
      <c r="S80" s="34"/>
    </row>
    <row r="81" spans="1:19" ht="14.25">
      <c r="A81" s="72"/>
      <c r="P81" s="61"/>
      <c r="Q81" s="34"/>
      <c r="S81" s="34"/>
    </row>
    <row r="82" spans="1:19" ht="14.25">
      <c r="A82" s="72"/>
      <c r="P82" s="61"/>
      <c r="Q82" s="34"/>
      <c r="S82" s="34"/>
    </row>
    <row r="83" spans="1:19" ht="14.25">
      <c r="A83" s="72"/>
      <c r="P83" s="61"/>
      <c r="Q83" s="34"/>
      <c r="S83" s="34"/>
    </row>
    <row r="84" spans="1:19" ht="14.25">
      <c r="A84" s="72"/>
      <c r="P84" s="61"/>
      <c r="Q84" s="34"/>
      <c r="S84" s="34"/>
    </row>
    <row r="85" spans="1:19" ht="14.25">
      <c r="A85" s="72"/>
      <c r="P85" s="61"/>
      <c r="Q85" s="34"/>
      <c r="S85" s="34"/>
    </row>
    <row r="86" spans="1:19" ht="14.25">
      <c r="A86" s="72"/>
      <c r="P86" s="61"/>
      <c r="Q86" s="34"/>
      <c r="S86" s="34"/>
    </row>
    <row r="87" spans="1:19" ht="14.25">
      <c r="A87" s="72"/>
      <c r="P87" s="61"/>
      <c r="Q87" s="34"/>
      <c r="S87" s="34"/>
    </row>
    <row r="88" spans="1:19" ht="14.25">
      <c r="A88" s="72"/>
      <c r="P88" s="61"/>
      <c r="Q88" s="34"/>
      <c r="S88" s="34"/>
    </row>
  </sheetData>
  <sheetProtection/>
  <printOptions/>
  <pageMargins left="0.11811023622047245" right="0" top="0" bottom="0" header="0.11811023622047245" footer="0"/>
  <pageSetup fitToHeight="0" fitToWidth="1" horizontalDpi="600" verticalDpi="600" orientation="landscape" paperSize="9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7" sqref="I17"/>
    </sheetView>
  </sheetViews>
  <sheetFormatPr defaultColWidth="8.8515625" defaultRowHeight="15"/>
  <cols>
    <col min="1" max="1" width="5.57421875" style="0" customWidth="1"/>
    <col min="2" max="4" width="8.8515625" style="0" customWidth="1"/>
    <col min="5" max="11" width="12.57421875" style="0" customWidth="1"/>
  </cols>
  <sheetData>
    <row r="1" spans="1:13" ht="14.25">
      <c r="A1" s="2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31" t="s">
        <v>57</v>
      </c>
      <c r="F2" s="10" t="s">
        <v>52</v>
      </c>
      <c r="G2" s="10" t="s">
        <v>63</v>
      </c>
      <c r="H2" s="10" t="s">
        <v>59</v>
      </c>
      <c r="I2" s="10" t="s">
        <v>62</v>
      </c>
      <c r="J2" s="10" t="s">
        <v>47</v>
      </c>
      <c r="K2" s="10" t="s">
        <v>2</v>
      </c>
      <c r="L2" s="8"/>
      <c r="M2" s="8"/>
    </row>
    <row r="3" spans="1:13" ht="14.25">
      <c r="A3" s="8"/>
      <c r="B3" s="8"/>
      <c r="C3" s="8"/>
      <c r="D3" s="8"/>
      <c r="E3" s="10" t="s">
        <v>58</v>
      </c>
      <c r="F3" s="10" t="s">
        <v>53</v>
      </c>
      <c r="G3" s="10" t="s">
        <v>64</v>
      </c>
      <c r="H3" s="10" t="s">
        <v>60</v>
      </c>
      <c r="I3" s="10" t="s">
        <v>58</v>
      </c>
      <c r="J3" s="10" t="s">
        <v>46</v>
      </c>
      <c r="K3" s="10"/>
      <c r="L3" s="8"/>
      <c r="M3" s="8"/>
    </row>
    <row r="4" spans="1:13" ht="14.25">
      <c r="A4" s="8">
        <v>3730</v>
      </c>
      <c r="B4" s="8" t="s">
        <v>28</v>
      </c>
      <c r="C4" s="8"/>
      <c r="D4" s="8"/>
      <c r="E4" s="8">
        <v>0</v>
      </c>
      <c r="F4" s="8"/>
      <c r="G4" s="8"/>
      <c r="H4" s="8">
        <v>1500</v>
      </c>
      <c r="I4" s="8">
        <v>0</v>
      </c>
      <c r="J4" s="8">
        <v>2850</v>
      </c>
      <c r="K4" s="16">
        <f>SUM(E4:J4)</f>
        <v>4350</v>
      </c>
      <c r="L4" s="8"/>
      <c r="M4" s="8"/>
    </row>
    <row r="5" spans="1:13" ht="14.25">
      <c r="A5" s="8">
        <v>3750</v>
      </c>
      <c r="B5" s="8" t="s">
        <v>29</v>
      </c>
      <c r="C5" s="8"/>
      <c r="D5" s="8"/>
      <c r="E5" s="8">
        <v>0</v>
      </c>
      <c r="F5" s="8"/>
      <c r="G5" s="8"/>
      <c r="H5" s="8"/>
      <c r="I5" s="8">
        <v>0</v>
      </c>
      <c r="J5" s="8">
        <v>450</v>
      </c>
      <c r="K5" s="16">
        <f>SUM(E5:J5)</f>
        <v>450</v>
      </c>
      <c r="L5" s="8"/>
      <c r="M5" s="8"/>
    </row>
    <row r="6" spans="1:13" ht="14.25">
      <c r="A6" s="8">
        <v>3760</v>
      </c>
      <c r="B6" s="8" t="s">
        <v>30</v>
      </c>
      <c r="C6" s="8"/>
      <c r="D6" s="8"/>
      <c r="E6" s="8">
        <v>0</v>
      </c>
      <c r="F6" s="8"/>
      <c r="G6" s="8"/>
      <c r="H6" s="8">
        <v>8000</v>
      </c>
      <c r="I6" s="8">
        <v>0</v>
      </c>
      <c r="J6" s="8">
        <v>1600</v>
      </c>
      <c r="K6" s="16">
        <f>SUM(E6:J6)</f>
        <v>9600</v>
      </c>
      <c r="L6" s="8"/>
      <c r="M6" s="8"/>
    </row>
    <row r="7" spans="1:13" ht="14.25">
      <c r="A7" s="8">
        <v>3764</v>
      </c>
      <c r="B7" s="8" t="s">
        <v>31</v>
      </c>
      <c r="C7" s="8"/>
      <c r="D7" s="8"/>
      <c r="E7" s="8">
        <v>0</v>
      </c>
      <c r="F7" s="8">
        <v>600</v>
      </c>
      <c r="G7" s="8"/>
      <c r="H7" s="8">
        <v>2500</v>
      </c>
      <c r="I7" s="8">
        <v>0</v>
      </c>
      <c r="J7" s="8">
        <v>2600</v>
      </c>
      <c r="K7" s="16">
        <f>SUM(E7:J7)</f>
        <v>5700</v>
      </c>
      <c r="L7" s="8"/>
      <c r="M7" s="8"/>
    </row>
    <row r="8" spans="1:13" ht="14.25">
      <c r="A8" s="8">
        <v>3765</v>
      </c>
      <c r="B8" s="8" t="s">
        <v>32</v>
      </c>
      <c r="C8" s="8"/>
      <c r="D8" s="8"/>
      <c r="E8" s="8">
        <v>0</v>
      </c>
      <c r="F8" s="8">
        <v>4400</v>
      </c>
      <c r="G8" s="8">
        <v>750</v>
      </c>
      <c r="H8" s="8">
        <v>3000</v>
      </c>
      <c r="I8" s="8">
        <v>0</v>
      </c>
      <c r="J8" s="8">
        <v>12500</v>
      </c>
      <c r="K8" s="16">
        <f>SUM(E8:J8)</f>
        <v>20650</v>
      </c>
      <c r="L8" s="8"/>
      <c r="M8" s="8"/>
    </row>
    <row r="9" spans="1:13" ht="15" thickBot="1">
      <c r="A9" s="8"/>
      <c r="B9" s="8"/>
      <c r="C9" s="8"/>
      <c r="D9" s="8"/>
      <c r="E9" s="13">
        <f aca="true" t="shared" si="0" ref="E9:K9">SUM(E4:E8)</f>
        <v>0</v>
      </c>
      <c r="F9" s="13">
        <f t="shared" si="0"/>
        <v>5000</v>
      </c>
      <c r="G9" s="13">
        <f t="shared" si="0"/>
        <v>750</v>
      </c>
      <c r="H9" s="13">
        <f t="shared" si="0"/>
        <v>15000</v>
      </c>
      <c r="I9" s="13">
        <f t="shared" si="0"/>
        <v>0</v>
      </c>
      <c r="J9" s="13">
        <f t="shared" si="0"/>
        <v>20000</v>
      </c>
      <c r="K9" s="18">
        <f t="shared" si="0"/>
        <v>40750</v>
      </c>
      <c r="L9" s="8"/>
      <c r="M9" s="8"/>
    </row>
    <row r="10" spans="1:13" ht="15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2">
      <selection activeCell="C15" sqref="C15"/>
    </sheetView>
  </sheetViews>
  <sheetFormatPr defaultColWidth="8.8515625" defaultRowHeight="15"/>
  <cols>
    <col min="1" max="1" width="8.8515625" style="0" customWidth="1"/>
    <col min="2" max="2" width="35.57421875" style="0" customWidth="1"/>
    <col min="3" max="3" width="15.57421875" style="0" customWidth="1"/>
    <col min="4" max="4" width="9.57421875" style="0" bestFit="1" customWidth="1"/>
  </cols>
  <sheetData>
    <row r="1" ht="18">
      <c r="A1" s="3" t="s">
        <v>35</v>
      </c>
    </row>
    <row r="3" spans="1:2" ht="14.25">
      <c r="A3" s="1"/>
      <c r="B3" s="1"/>
    </row>
    <row r="4" spans="1:4" ht="14.25">
      <c r="A4" s="6" t="s">
        <v>0</v>
      </c>
      <c r="B4" s="5"/>
      <c r="C4" s="22"/>
      <c r="D4" s="22"/>
    </row>
    <row r="5" spans="1:2" ht="14.25">
      <c r="A5" s="14"/>
      <c r="B5" s="15"/>
    </row>
    <row r="6" spans="1:3" ht="14.25">
      <c r="A6" s="8" t="s">
        <v>44</v>
      </c>
      <c r="B6" s="8"/>
      <c r="C6" s="19">
        <v>242564</v>
      </c>
    </row>
    <row r="7" spans="1:3" ht="14.25">
      <c r="A7" s="8" t="s">
        <v>1</v>
      </c>
      <c r="B7" s="8"/>
      <c r="C7" s="19">
        <v>10000</v>
      </c>
    </row>
    <row r="8" spans="1:3" ht="14.25">
      <c r="A8" s="8" t="s">
        <v>36</v>
      </c>
      <c r="B8" s="8"/>
      <c r="C8" s="19">
        <v>3264</v>
      </c>
    </row>
    <row r="9" spans="1:3" ht="14.25">
      <c r="A9" s="1"/>
      <c r="B9" s="1"/>
      <c r="C9" s="19"/>
    </row>
    <row r="10" spans="1:4" ht="14.25">
      <c r="A10" s="4" t="s">
        <v>3</v>
      </c>
      <c r="B10" s="4"/>
      <c r="C10" s="20"/>
      <c r="D10" s="21">
        <f>SUM(C6:C8)</f>
        <v>255828</v>
      </c>
    </row>
    <row r="11" spans="1:3" ht="14.25">
      <c r="A11" s="1"/>
      <c r="B11" s="1"/>
      <c r="C11" s="19"/>
    </row>
    <row r="12" spans="1:4" ht="14.25">
      <c r="A12" s="6" t="s">
        <v>4</v>
      </c>
      <c r="B12" s="7"/>
      <c r="C12" s="23"/>
      <c r="D12" s="22"/>
    </row>
    <row r="13" spans="1:3" ht="14.25">
      <c r="A13" s="2"/>
      <c r="B13" s="1"/>
      <c r="C13" s="19"/>
    </row>
    <row r="14" spans="1:3" ht="14.25">
      <c r="A14" s="2" t="s">
        <v>19</v>
      </c>
      <c r="B14" s="8"/>
      <c r="C14" s="19"/>
    </row>
    <row r="15" spans="1:3" ht="14.25">
      <c r="A15" s="8" t="s">
        <v>37</v>
      </c>
      <c r="B15" s="8"/>
      <c r="C15" s="19">
        <v>4100</v>
      </c>
    </row>
    <row r="16" spans="1:3" ht="14.25">
      <c r="A16" s="8"/>
      <c r="B16" s="8"/>
      <c r="C16" s="19"/>
    </row>
    <row r="17" spans="1:3" ht="14.25">
      <c r="A17" s="2" t="s">
        <v>5</v>
      </c>
      <c r="B17" s="8"/>
      <c r="C17" s="19">
        <v>46670</v>
      </c>
    </row>
    <row r="18" spans="1:3" ht="14.25">
      <c r="A18" s="8"/>
      <c r="B18" s="8"/>
      <c r="C18" s="19"/>
    </row>
    <row r="19" spans="1:3" ht="14.25">
      <c r="A19" s="2" t="s">
        <v>17</v>
      </c>
      <c r="B19" s="8"/>
      <c r="C19" s="19">
        <v>0</v>
      </c>
    </row>
    <row r="20" spans="1:3" ht="14.25">
      <c r="A20" s="8"/>
      <c r="B20" s="8"/>
      <c r="C20" s="19"/>
    </row>
    <row r="21" spans="1:3" ht="14.25">
      <c r="A21" s="2" t="s">
        <v>18</v>
      </c>
      <c r="B21" s="8"/>
      <c r="C21" s="19"/>
    </row>
    <row r="22" spans="1:3" ht="14.25">
      <c r="A22" s="8" t="s">
        <v>38</v>
      </c>
      <c r="B22" s="8"/>
      <c r="C22" s="19">
        <v>44000</v>
      </c>
    </row>
    <row r="23" spans="1:3" ht="14.25">
      <c r="A23" s="8" t="s">
        <v>39</v>
      </c>
      <c r="B23" s="8"/>
      <c r="C23" s="19">
        <v>22000</v>
      </c>
    </row>
    <row r="24" spans="1:3" ht="14.25">
      <c r="A24" s="8" t="s">
        <v>40</v>
      </c>
      <c r="B24" s="8"/>
      <c r="C24" s="19">
        <v>50700</v>
      </c>
    </row>
    <row r="25" spans="1:3" ht="14.25">
      <c r="A25" s="8"/>
      <c r="B25" s="8"/>
      <c r="C25" s="19"/>
    </row>
    <row r="26" spans="1:3" ht="14.25">
      <c r="A26" s="2" t="s">
        <v>6</v>
      </c>
      <c r="B26" s="8"/>
      <c r="C26" s="19"/>
    </row>
    <row r="27" spans="1:3" ht="14.25">
      <c r="A27" s="8" t="s">
        <v>9</v>
      </c>
      <c r="B27" s="17"/>
      <c r="C27" s="19">
        <v>79446</v>
      </c>
    </row>
    <row r="28" spans="1:3" ht="14.25">
      <c r="A28" s="8"/>
      <c r="B28" s="8"/>
      <c r="C28" s="19"/>
    </row>
    <row r="29" spans="1:3" ht="14.25">
      <c r="A29" s="8" t="s">
        <v>10</v>
      </c>
      <c r="B29" s="8"/>
      <c r="C29" s="19">
        <v>6320</v>
      </c>
    </row>
    <row r="30" spans="1:3" ht="14.25">
      <c r="A30" s="8"/>
      <c r="B30" s="8"/>
      <c r="C30" s="19"/>
    </row>
    <row r="31" spans="1:3" ht="14.25">
      <c r="A31" s="8"/>
      <c r="B31" s="8"/>
      <c r="C31" s="19"/>
    </row>
    <row r="32" spans="1:4" ht="14.25">
      <c r="A32" s="9" t="s">
        <v>20</v>
      </c>
      <c r="B32" s="9"/>
      <c r="C32" s="20"/>
      <c r="D32" s="21">
        <f>SUM(C15:C29)</f>
        <v>253236</v>
      </c>
    </row>
    <row r="33" spans="1:4" s="22" customFormat="1" ht="14.25">
      <c r="A33" s="25"/>
      <c r="B33" s="25"/>
      <c r="C33" s="26"/>
      <c r="D33" s="27"/>
    </row>
    <row r="34" spans="1:3" ht="14.25">
      <c r="A34" s="8"/>
      <c r="B34" s="8"/>
      <c r="C34" s="19"/>
    </row>
    <row r="35" spans="1:4" ht="15" thickBot="1">
      <c r="A35" s="12" t="s">
        <v>21</v>
      </c>
      <c r="B35" s="11"/>
      <c r="C35" s="19"/>
      <c r="D35" s="24">
        <f>D10-D32</f>
        <v>2592</v>
      </c>
    </row>
    <row r="36" ht="15" thickTop="1"/>
    <row r="38" ht="14.25">
      <c r="A38" s="28" t="s">
        <v>41</v>
      </c>
    </row>
    <row r="39" ht="14.25">
      <c r="A39" s="29" t="s">
        <v>42</v>
      </c>
    </row>
    <row r="40" ht="14.25">
      <c r="A40" s="29" t="s">
        <v>43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Claire Siddens</cp:lastModifiedBy>
  <cp:lastPrinted>2020-10-23T05:04:40Z</cp:lastPrinted>
  <dcterms:created xsi:type="dcterms:W3CDTF">2010-05-12T04:54:28Z</dcterms:created>
  <dcterms:modified xsi:type="dcterms:W3CDTF">2023-10-11T00:54:49Z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0x01010053098F53CD66BA4CA80ED7D73A5EEE16</vt:lpwstr>
  </property>
</Properties>
</file>